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7" i="1" l="1"/>
  <c r="G77" i="1" s="1"/>
  <c r="G76" i="1"/>
  <c r="D76" i="1"/>
  <c r="G75" i="1"/>
  <c r="D75" i="1"/>
  <c r="D74" i="1"/>
  <c r="G74" i="1" s="1"/>
  <c r="D73" i="1"/>
  <c r="G73" i="1" s="1"/>
  <c r="G72" i="1"/>
  <c r="D72" i="1"/>
  <c r="G71" i="1"/>
  <c r="D71" i="1"/>
  <c r="D70" i="1"/>
  <c r="G70" i="1" s="1"/>
  <c r="D69" i="1"/>
  <c r="G69" i="1" s="1"/>
  <c r="G68" i="1"/>
  <c r="D68" i="1"/>
  <c r="G67" i="1"/>
  <c r="D67" i="1"/>
  <c r="D66" i="1"/>
  <c r="G66" i="1" s="1"/>
  <c r="D65" i="1"/>
  <c r="G65" i="1" s="1"/>
  <c r="G64" i="1"/>
  <c r="D64" i="1"/>
  <c r="G63" i="1"/>
  <c r="D63" i="1"/>
  <c r="F62" i="1"/>
  <c r="E62" i="1"/>
  <c r="D62" i="1"/>
  <c r="C62" i="1"/>
  <c r="B62" i="1"/>
  <c r="G60" i="1"/>
  <c r="D60" i="1"/>
  <c r="D59" i="1"/>
  <c r="G59" i="1" s="1"/>
  <c r="D58" i="1"/>
  <c r="G58" i="1" s="1"/>
  <c r="G57" i="1"/>
  <c r="D57" i="1"/>
  <c r="G56" i="1"/>
  <c r="D56" i="1"/>
  <c r="D55" i="1"/>
  <c r="G55" i="1" s="1"/>
  <c r="D54" i="1"/>
  <c r="G54" i="1" s="1"/>
  <c r="G53" i="1"/>
  <c r="D53" i="1"/>
  <c r="G52" i="1"/>
  <c r="D52" i="1"/>
  <c r="D51" i="1"/>
  <c r="G51" i="1" s="1"/>
  <c r="D50" i="1"/>
  <c r="G50" i="1" s="1"/>
  <c r="G49" i="1"/>
  <c r="D49" i="1"/>
  <c r="G48" i="1"/>
  <c r="D48" i="1"/>
  <c r="D47" i="1"/>
  <c r="G47" i="1" s="1"/>
  <c r="D46" i="1"/>
  <c r="G46" i="1" s="1"/>
  <c r="G45" i="1"/>
  <c r="D45" i="1"/>
  <c r="G44" i="1"/>
  <c r="D44" i="1"/>
  <c r="D43" i="1"/>
  <c r="G43" i="1" s="1"/>
  <c r="D42" i="1"/>
  <c r="G42" i="1" s="1"/>
  <c r="G41" i="1"/>
  <c r="D41" i="1"/>
  <c r="G40" i="1"/>
  <c r="D40" i="1"/>
  <c r="D39" i="1"/>
  <c r="G39" i="1" s="1"/>
  <c r="D38" i="1"/>
  <c r="G38" i="1" s="1"/>
  <c r="G37" i="1"/>
  <c r="D37" i="1"/>
  <c r="G36" i="1"/>
  <c r="D36" i="1"/>
  <c r="D35" i="1"/>
  <c r="G35" i="1" s="1"/>
  <c r="D34" i="1"/>
  <c r="G34" i="1" s="1"/>
  <c r="G33" i="1"/>
  <c r="D33" i="1"/>
  <c r="G32" i="1"/>
  <c r="D32" i="1"/>
  <c r="D31" i="1"/>
  <c r="G31" i="1" s="1"/>
  <c r="D30" i="1"/>
  <c r="G30" i="1" s="1"/>
  <c r="G29" i="1"/>
  <c r="D29" i="1"/>
  <c r="G28" i="1"/>
  <c r="D28" i="1"/>
  <c r="D27" i="1"/>
  <c r="G27" i="1" s="1"/>
  <c r="D26" i="1"/>
  <c r="G26" i="1" s="1"/>
  <c r="G25" i="1"/>
  <c r="D25" i="1"/>
  <c r="G24" i="1"/>
  <c r="D24" i="1"/>
  <c r="D23" i="1"/>
  <c r="G23" i="1" s="1"/>
  <c r="D22" i="1"/>
  <c r="G22" i="1" s="1"/>
  <c r="G21" i="1"/>
  <c r="D21" i="1"/>
  <c r="G20" i="1"/>
  <c r="D20" i="1"/>
  <c r="D19" i="1"/>
  <c r="G19" i="1" s="1"/>
  <c r="D18" i="1"/>
  <c r="G18" i="1" s="1"/>
  <c r="G17" i="1"/>
  <c r="D17" i="1"/>
  <c r="G16" i="1"/>
  <c r="D16" i="1"/>
  <c r="D15" i="1"/>
  <c r="G15" i="1" s="1"/>
  <c r="D14" i="1"/>
  <c r="G14" i="1" s="1"/>
  <c r="G13" i="1"/>
  <c r="D13" i="1"/>
  <c r="G12" i="1"/>
  <c r="D12" i="1"/>
  <c r="D11" i="1"/>
  <c r="G11" i="1" s="1"/>
  <c r="D10" i="1"/>
  <c r="D9" i="1" s="1"/>
  <c r="F9" i="1"/>
  <c r="F78" i="1" s="1"/>
  <c r="E9" i="1"/>
  <c r="E78" i="1" s="1"/>
  <c r="C9" i="1"/>
  <c r="C78" i="1" s="1"/>
  <c r="B9" i="1"/>
  <c r="B78" i="1" s="1"/>
  <c r="D78" i="1" s="1"/>
  <c r="G78" i="1" s="1"/>
  <c r="A5" i="1"/>
  <c r="A2" i="1"/>
  <c r="G62" i="1" l="1"/>
  <c r="G10" i="1"/>
  <c r="G9" i="1" s="1"/>
</calcChain>
</file>

<file path=xl/sharedStrings.xml><?xml version="1.0" encoding="utf-8"?>
<sst xmlns="http://schemas.openxmlformats.org/spreadsheetml/2006/main" count="82" uniqueCount="67">
  <si>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</si>
  <si>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</si>
  <si>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</si>
  <si>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</si>
  <si>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</si>
  <si>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</si>
  <si>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</si>
  <si>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</si>
  <si>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</si>
  <si>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</si>
  <si>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</si>
  <si>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</si>
  <si>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</si>
  <si>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</si>
  <si>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</si>
  <si>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</si>
  <si>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</si>
  <si>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</si>
  <si>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</si>
  <si>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</si>
  <si>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</si>
  <si>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</si>
  <si>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</si>
  <si>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</si>
  <si>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</si>
  <si>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</si>
  <si>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</si>
  <si>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</si>
  <si>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</si>
  <si>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</si>
  <si>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</si>
  <si>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</si>
  <si>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</si>
  <si>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</si>
  <si>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</si>
  <si>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</si>
  <si>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</si>
  <si>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</si>
  <si>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</si>
  <si>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</si>
  <si>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</si>
  <si>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</si>
  <si>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</si>
  <si>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</si>
  <si>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</si>
  <si>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</si>
  <si>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</si>
  <si>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</si>
  <si>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</si>
  <si>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</si>
  <si>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</si>
  <si>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</si>
  <si>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</si>
  <si>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</si>
  <si>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</si>
  <si>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</si>
  <si>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</si>
  <si>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</si>
  <si>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</si>
  <si>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</si>
  <si>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</si>
  <si>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</si>
  <si>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31111M460900100 SIST PARA EL DES INTERAL DE LA FAMILIA</t>
  </si>
  <si>
    <t>I460000000N SIST PARA EL DES INTERAL DE LA FAMILIA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</si>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</sst>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164" fontId="1" fillId="0" borderId="15" xfId="1" applyNumberFormat="1" applyFont="1" applyFill="1" applyBorder="1" applyAlignment="1" applyProtection="1">
      <alignment vertical="center"/>
      <protection locked="0"/>
    </xf>
    <xf numFmtId="164" fontId="0" fillId="0" borderId="15" xfId="1" applyNumberFormat="1" applyFont="1" applyFill="1" applyBorder="1" applyAlignment="1" applyProtection="1">
      <alignment vertical="center"/>
      <protection locked="0"/>
    </xf>
    <xf numFmtId="0" fontId="3" fillId="0" borderId="15" xfId="0" applyFont="1" applyBorder="1" applyAlignment="1">
      <alignment vertical="center"/>
    </xf>
    <xf numFmtId="164" fontId="0" fillId="0" borderId="15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164" fontId="2" fillId="0" borderId="15" xfId="1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workbookViewId="0">
      <selection activeCell="H6" sqref="H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2" t="s">
        <v>0</v>
      </c>
      <c r="B1" s="23"/>
      <c r="C1" s="23"/>
      <c r="D1" s="23"/>
      <c r="E1" s="23"/>
      <c r="F1" s="23"/>
      <c r="G1" s="24"/>
    </row>
    <row r="2" spans="1:7" ht="15" customHeight="1" x14ac:dyDescent="0.25">
      <c r="A2" s="1" t="str">
        <f>'[1]Formato 1'!A2</f>
        <v xml:space="preserve">MUNICIPIO DE YURIRIA, GTO. </v>
      </c>
      <c r="B2" s="2"/>
      <c r="C2" s="2"/>
      <c r="D2" s="2"/>
      <c r="E2" s="2"/>
      <c r="F2" s="2"/>
      <c r="G2" s="3"/>
    </row>
    <row r="3" spans="1:7" ht="15" customHeight="1" x14ac:dyDescent="0.25">
      <c r="A3" s="4" t="s">
        <v>1</v>
      </c>
      <c r="B3" s="5"/>
      <c r="C3" s="5"/>
      <c r="D3" s="5"/>
      <c r="E3" s="5"/>
      <c r="F3" s="5"/>
      <c r="G3" s="6"/>
    </row>
    <row r="4" spans="1:7" ht="15" customHeight="1" x14ac:dyDescent="0.25">
      <c r="A4" s="4" t="s">
        <v>2</v>
      </c>
      <c r="B4" s="5"/>
      <c r="C4" s="5"/>
      <c r="D4" s="5"/>
      <c r="E4" s="5"/>
      <c r="F4" s="5"/>
      <c r="G4" s="6"/>
    </row>
    <row r="5" spans="1:7" ht="15" customHeight="1" x14ac:dyDescent="0.25">
      <c r="A5" s="4" t="str">
        <f>'[1]Formato 3'!A4</f>
        <v>Del 1 de Enero al 30 de septiembre 2023 (b)</v>
      </c>
      <c r="B5" s="5"/>
      <c r="C5" s="5"/>
      <c r="D5" s="5"/>
      <c r="E5" s="5"/>
      <c r="F5" s="5"/>
      <c r="G5" s="6"/>
    </row>
    <row r="6" spans="1:7" ht="41.45" customHeight="1" x14ac:dyDescent="0.25">
      <c r="A6" s="7" t="s">
        <v>3</v>
      </c>
      <c r="B6" s="8"/>
      <c r="C6" s="8"/>
      <c r="D6" s="8"/>
      <c r="E6" s="8"/>
      <c r="F6" s="8"/>
      <c r="G6" s="9"/>
    </row>
    <row r="7" spans="1:7" ht="15" customHeight="1" x14ac:dyDescent="0.25">
      <c r="A7" s="25" t="s">
        <v>4</v>
      </c>
      <c r="B7" s="27" t="s">
        <v>5</v>
      </c>
      <c r="C7" s="27"/>
      <c r="D7" s="27"/>
      <c r="E7" s="27"/>
      <c r="F7" s="27"/>
      <c r="G7" s="28" t="s">
        <v>6</v>
      </c>
    </row>
    <row r="8" spans="1:7" ht="30" x14ac:dyDescent="0.25">
      <c r="A8" s="26"/>
      <c r="B8" s="10" t="s">
        <v>7</v>
      </c>
      <c r="C8" s="11" t="s">
        <v>8</v>
      </c>
      <c r="D8" s="10" t="s">
        <v>9</v>
      </c>
      <c r="E8" s="10" t="s">
        <v>10</v>
      </c>
      <c r="F8" s="10" t="s">
        <v>11</v>
      </c>
      <c r="G8" s="29"/>
    </row>
    <row r="9" spans="1:7" ht="15.75" customHeight="1" x14ac:dyDescent="0.25">
      <c r="A9" s="12" t="s">
        <v>12</v>
      </c>
      <c r="B9" s="13">
        <f>SUM(B10:B61)</f>
        <v>179555133.10999998</v>
      </c>
      <c r="C9" s="13">
        <f t="shared" ref="C9:G9" si="0">SUM(C10:C61)</f>
        <v>24146082.500000004</v>
      </c>
      <c r="D9" s="13">
        <f t="shared" si="0"/>
        <v>203701215.60999998</v>
      </c>
      <c r="E9" s="13">
        <f t="shared" si="0"/>
        <v>136878848.45999998</v>
      </c>
      <c r="F9" s="13">
        <f t="shared" si="0"/>
        <v>135995001.43000004</v>
      </c>
      <c r="G9" s="13">
        <f t="shared" si="0"/>
        <v>66822367.150000036</v>
      </c>
    </row>
    <row r="10" spans="1:7" ht="15.75" customHeight="1" x14ac:dyDescent="0.25">
      <c r="A10" s="14" t="s">
        <v>13</v>
      </c>
      <c r="B10" s="15">
        <v>682976.23</v>
      </c>
      <c r="C10" s="15">
        <v>4900</v>
      </c>
      <c r="D10" s="16">
        <f>B10+C10</f>
        <v>687876.23</v>
      </c>
      <c r="E10" s="15">
        <v>450758.15</v>
      </c>
      <c r="F10" s="15">
        <v>450758.15</v>
      </c>
      <c r="G10" s="16">
        <f>D10-E10</f>
        <v>237118.07999999996</v>
      </c>
    </row>
    <row r="11" spans="1:7" ht="15.75" customHeight="1" x14ac:dyDescent="0.25">
      <c r="A11" s="14" t="s">
        <v>14</v>
      </c>
      <c r="B11" s="15">
        <v>6842506</v>
      </c>
      <c r="C11" s="15">
        <v>14610</v>
      </c>
      <c r="D11" s="16">
        <f t="shared" ref="D11:D60" si="1">B11+C11</f>
        <v>6857116</v>
      </c>
      <c r="E11" s="15">
        <v>4461268.87</v>
      </c>
      <c r="F11" s="15">
        <v>4454268.6500000004</v>
      </c>
      <c r="G11" s="16">
        <f t="shared" ref="G11:G60" si="2">D11-E11</f>
        <v>2395847.13</v>
      </c>
    </row>
    <row r="12" spans="1:7" ht="15.75" customHeight="1" x14ac:dyDescent="0.25">
      <c r="A12" s="14" t="s">
        <v>15</v>
      </c>
      <c r="B12" s="15">
        <v>1137530.78</v>
      </c>
      <c r="C12" s="15">
        <v>0</v>
      </c>
      <c r="D12" s="16">
        <f t="shared" si="1"/>
        <v>1137530.78</v>
      </c>
      <c r="E12" s="15">
        <v>789057.8</v>
      </c>
      <c r="F12" s="15">
        <v>789057.8</v>
      </c>
      <c r="G12" s="16">
        <f t="shared" si="2"/>
        <v>348472.98</v>
      </c>
    </row>
    <row r="13" spans="1:7" ht="15.75" customHeight="1" x14ac:dyDescent="0.25">
      <c r="A13" s="14" t="s">
        <v>16</v>
      </c>
      <c r="B13" s="15">
        <v>30892601.010000002</v>
      </c>
      <c r="C13" s="15">
        <v>9945023.7300000004</v>
      </c>
      <c r="D13" s="16">
        <f t="shared" si="1"/>
        <v>40837624.740000002</v>
      </c>
      <c r="E13" s="15">
        <v>33845354.259999998</v>
      </c>
      <c r="F13" s="15">
        <v>33800406.030000001</v>
      </c>
      <c r="G13" s="16">
        <f t="shared" si="2"/>
        <v>6992270.4800000042</v>
      </c>
    </row>
    <row r="14" spans="1:7" ht="15.75" customHeight="1" x14ac:dyDescent="0.25">
      <c r="A14" s="14" t="s">
        <v>17</v>
      </c>
      <c r="B14" s="15">
        <v>2163819.42</v>
      </c>
      <c r="C14" s="15">
        <v>0</v>
      </c>
      <c r="D14" s="16">
        <f t="shared" si="1"/>
        <v>2163819.42</v>
      </c>
      <c r="E14" s="15">
        <v>1491722.2</v>
      </c>
      <c r="F14" s="15">
        <v>1491722.2</v>
      </c>
      <c r="G14" s="16">
        <f t="shared" si="2"/>
        <v>672097.22</v>
      </c>
    </row>
    <row r="15" spans="1:7" ht="15.75" customHeight="1" x14ac:dyDescent="0.25">
      <c r="A15" s="14" t="s">
        <v>18</v>
      </c>
      <c r="B15" s="15">
        <v>264928.99</v>
      </c>
      <c r="C15" s="15">
        <v>0</v>
      </c>
      <c r="D15" s="16">
        <f t="shared" si="1"/>
        <v>264928.99</v>
      </c>
      <c r="E15" s="15">
        <v>182645.14</v>
      </c>
      <c r="F15" s="15">
        <v>182645.14</v>
      </c>
      <c r="G15" s="16">
        <f t="shared" si="2"/>
        <v>82283.849999999977</v>
      </c>
    </row>
    <row r="16" spans="1:7" ht="15.75" customHeight="1" x14ac:dyDescent="0.25">
      <c r="A16" s="14" t="s">
        <v>19</v>
      </c>
      <c r="B16" s="15">
        <v>622574.92000000004</v>
      </c>
      <c r="C16" s="15">
        <v>-518812.43</v>
      </c>
      <c r="D16" s="16">
        <f t="shared" si="1"/>
        <v>103762.49000000005</v>
      </c>
      <c r="E16" s="15">
        <v>0</v>
      </c>
      <c r="F16" s="15">
        <v>0</v>
      </c>
      <c r="G16" s="16">
        <f t="shared" si="2"/>
        <v>103762.49000000005</v>
      </c>
    </row>
    <row r="17" spans="1:7" ht="15.75" customHeight="1" x14ac:dyDescent="0.25">
      <c r="A17" s="14" t="s">
        <v>20</v>
      </c>
      <c r="B17" s="15">
        <v>1925042.52</v>
      </c>
      <c r="C17" s="15">
        <v>-48249.17</v>
      </c>
      <c r="D17" s="16">
        <f t="shared" si="1"/>
        <v>1876793.35</v>
      </c>
      <c r="E17" s="15">
        <v>805239.98</v>
      </c>
      <c r="F17" s="15">
        <v>680095.69</v>
      </c>
      <c r="G17" s="16">
        <f t="shared" si="2"/>
        <v>1071553.3700000001</v>
      </c>
    </row>
    <row r="18" spans="1:7" ht="15.75" customHeight="1" x14ac:dyDescent="0.25">
      <c r="A18" s="14" t="s">
        <v>21</v>
      </c>
      <c r="B18" s="15">
        <v>518188.03</v>
      </c>
      <c r="C18" s="15">
        <v>-65020.25</v>
      </c>
      <c r="D18" s="16">
        <f t="shared" si="1"/>
        <v>453167.78</v>
      </c>
      <c r="E18" s="15">
        <v>294617.77</v>
      </c>
      <c r="F18" s="15">
        <v>294617.77</v>
      </c>
      <c r="G18" s="16">
        <f t="shared" si="2"/>
        <v>158550.01</v>
      </c>
    </row>
    <row r="19" spans="1:7" ht="15.75" customHeight="1" x14ac:dyDescent="0.25">
      <c r="A19" s="14" t="s">
        <v>22</v>
      </c>
      <c r="B19" s="15">
        <v>1394078.08</v>
      </c>
      <c r="C19" s="15">
        <v>-50462.47</v>
      </c>
      <c r="D19" s="16">
        <f t="shared" si="1"/>
        <v>1343615.61</v>
      </c>
      <c r="E19" s="15">
        <v>788699.12</v>
      </c>
      <c r="F19" s="15">
        <v>788699.12</v>
      </c>
      <c r="G19" s="16">
        <f t="shared" si="2"/>
        <v>554916.49000000011</v>
      </c>
    </row>
    <row r="20" spans="1:7" ht="15.75" customHeight="1" x14ac:dyDescent="0.25">
      <c r="A20" s="14" t="s">
        <v>23</v>
      </c>
      <c r="B20" s="15">
        <v>1620548.49</v>
      </c>
      <c r="C20" s="15">
        <v>180181.48</v>
      </c>
      <c r="D20" s="16">
        <f t="shared" si="1"/>
        <v>1800729.97</v>
      </c>
      <c r="E20" s="15">
        <v>1059785.97</v>
      </c>
      <c r="F20" s="15">
        <v>1008344.72</v>
      </c>
      <c r="G20" s="16">
        <f t="shared" si="2"/>
        <v>740944</v>
      </c>
    </row>
    <row r="21" spans="1:7" ht="15.75" customHeight="1" x14ac:dyDescent="0.25">
      <c r="A21" s="14" t="s">
        <v>24</v>
      </c>
      <c r="B21" s="15">
        <v>1925880.89</v>
      </c>
      <c r="C21" s="15">
        <v>-152100</v>
      </c>
      <c r="D21" s="16">
        <f t="shared" si="1"/>
        <v>1773780.89</v>
      </c>
      <c r="E21" s="15">
        <v>900135.34</v>
      </c>
      <c r="F21" s="15">
        <v>865335.34</v>
      </c>
      <c r="G21" s="16">
        <f t="shared" si="2"/>
        <v>873645.54999999993</v>
      </c>
    </row>
    <row r="22" spans="1:7" ht="15.75" customHeight="1" x14ac:dyDescent="0.25">
      <c r="A22" s="14" t="s">
        <v>25</v>
      </c>
      <c r="B22" s="15">
        <v>897304.69</v>
      </c>
      <c r="C22" s="15">
        <v>111236.5</v>
      </c>
      <c r="D22" s="16">
        <f t="shared" si="1"/>
        <v>1008541.19</v>
      </c>
      <c r="E22" s="15">
        <v>678256.68</v>
      </c>
      <c r="F22" s="15">
        <v>678256.68</v>
      </c>
      <c r="G22" s="16">
        <f t="shared" si="2"/>
        <v>330284.50999999989</v>
      </c>
    </row>
    <row r="23" spans="1:7" ht="15.75" customHeight="1" x14ac:dyDescent="0.25">
      <c r="A23" s="14" t="s">
        <v>26</v>
      </c>
      <c r="B23" s="15">
        <v>1181398.23</v>
      </c>
      <c r="C23" s="15">
        <v>871500</v>
      </c>
      <c r="D23" s="16">
        <f t="shared" si="1"/>
        <v>2052898.23</v>
      </c>
      <c r="E23" s="15">
        <v>1226412.68</v>
      </c>
      <c r="F23" s="15">
        <v>1226412.68</v>
      </c>
      <c r="G23" s="16">
        <f t="shared" si="2"/>
        <v>826485.55</v>
      </c>
    </row>
    <row r="24" spans="1:7" ht="15.75" customHeight="1" x14ac:dyDescent="0.25">
      <c r="A24" s="14" t="s">
        <v>27</v>
      </c>
      <c r="B24" s="15">
        <v>1409125.07</v>
      </c>
      <c r="C24" s="15">
        <v>33685.57</v>
      </c>
      <c r="D24" s="16">
        <f t="shared" si="1"/>
        <v>1442810.6400000001</v>
      </c>
      <c r="E24" s="15">
        <v>955817.9</v>
      </c>
      <c r="F24" s="15">
        <v>955817.81</v>
      </c>
      <c r="G24" s="16">
        <f t="shared" si="2"/>
        <v>486992.74000000011</v>
      </c>
    </row>
    <row r="25" spans="1:7" ht="15.75" customHeight="1" x14ac:dyDescent="0.25">
      <c r="A25" s="14" t="s">
        <v>28</v>
      </c>
      <c r="B25" s="15">
        <v>1016881.7</v>
      </c>
      <c r="C25" s="15">
        <v>-202793.11</v>
      </c>
      <c r="D25" s="16">
        <f t="shared" si="1"/>
        <v>814088.59</v>
      </c>
      <c r="E25" s="15">
        <v>492020.84</v>
      </c>
      <c r="F25" s="15">
        <v>492020.84</v>
      </c>
      <c r="G25" s="16">
        <f t="shared" si="2"/>
        <v>322067.74999999994</v>
      </c>
    </row>
    <row r="26" spans="1:7" ht="15.75" customHeight="1" x14ac:dyDescent="0.25">
      <c r="A26" s="14" t="s">
        <v>29</v>
      </c>
      <c r="B26" s="15">
        <v>396476.2</v>
      </c>
      <c r="C26" s="15">
        <v>0</v>
      </c>
      <c r="D26" s="16">
        <f t="shared" si="1"/>
        <v>396476.2</v>
      </c>
      <c r="E26" s="15">
        <v>213414.14</v>
      </c>
      <c r="F26" s="15">
        <v>213414.14</v>
      </c>
      <c r="G26" s="16">
        <f t="shared" si="2"/>
        <v>183062.06</v>
      </c>
    </row>
    <row r="27" spans="1:7" ht="15.75" customHeight="1" x14ac:dyDescent="0.25">
      <c r="A27" s="14" t="s">
        <v>30</v>
      </c>
      <c r="B27" s="15">
        <v>3185597.18</v>
      </c>
      <c r="C27" s="15">
        <v>-107218.93</v>
      </c>
      <c r="D27" s="16">
        <f t="shared" si="1"/>
        <v>3078378.25</v>
      </c>
      <c r="E27" s="15">
        <v>2092254.67</v>
      </c>
      <c r="F27" s="15">
        <v>2092254.67</v>
      </c>
      <c r="G27" s="16">
        <f t="shared" si="2"/>
        <v>986123.58000000007</v>
      </c>
    </row>
    <row r="28" spans="1:7" ht="15.75" customHeight="1" x14ac:dyDescent="0.25">
      <c r="A28" s="14" t="s">
        <v>31</v>
      </c>
      <c r="B28" s="15">
        <v>18311179.27</v>
      </c>
      <c r="C28" s="15">
        <v>2170523.7799999998</v>
      </c>
      <c r="D28" s="16">
        <f t="shared" si="1"/>
        <v>20481703.050000001</v>
      </c>
      <c r="E28" s="15">
        <v>15659026.539999999</v>
      </c>
      <c r="F28" s="15">
        <v>15629962.189999999</v>
      </c>
      <c r="G28" s="16">
        <f t="shared" si="2"/>
        <v>4822676.5100000016</v>
      </c>
    </row>
    <row r="29" spans="1:7" ht="15.75" customHeight="1" x14ac:dyDescent="0.25">
      <c r="A29" s="14" t="s">
        <v>32</v>
      </c>
      <c r="B29" s="15">
        <v>620422.64</v>
      </c>
      <c r="C29" s="15">
        <v>38000</v>
      </c>
      <c r="D29" s="16">
        <f t="shared" si="1"/>
        <v>658422.64</v>
      </c>
      <c r="E29" s="15">
        <v>398513.66</v>
      </c>
      <c r="F29" s="15">
        <v>398513.66</v>
      </c>
      <c r="G29" s="16">
        <f t="shared" si="2"/>
        <v>259908.98000000004</v>
      </c>
    </row>
    <row r="30" spans="1:7" ht="15.75" customHeight="1" x14ac:dyDescent="0.25">
      <c r="A30" s="14" t="s">
        <v>33</v>
      </c>
      <c r="B30" s="15">
        <v>3229618.97</v>
      </c>
      <c r="C30" s="15">
        <v>180641.47</v>
      </c>
      <c r="D30" s="16">
        <f t="shared" si="1"/>
        <v>3410260.4400000004</v>
      </c>
      <c r="E30" s="15">
        <v>2226592.17</v>
      </c>
      <c r="F30" s="15">
        <v>2226592.17</v>
      </c>
      <c r="G30" s="16">
        <f t="shared" si="2"/>
        <v>1183668.2700000005</v>
      </c>
    </row>
    <row r="31" spans="1:7" ht="15.75" customHeight="1" x14ac:dyDescent="0.25">
      <c r="A31" s="14" t="s">
        <v>34</v>
      </c>
      <c r="B31" s="15">
        <v>1083810.4099999999</v>
      </c>
      <c r="C31" s="15">
        <v>201294.54</v>
      </c>
      <c r="D31" s="16">
        <f t="shared" si="1"/>
        <v>1285104.95</v>
      </c>
      <c r="E31" s="15">
        <v>782241.52</v>
      </c>
      <c r="F31" s="15">
        <v>782241.52</v>
      </c>
      <c r="G31" s="16">
        <f t="shared" si="2"/>
        <v>502863.42999999993</v>
      </c>
    </row>
    <row r="32" spans="1:7" ht="15.75" customHeight="1" x14ac:dyDescent="0.25">
      <c r="A32" s="14" t="s">
        <v>35</v>
      </c>
      <c r="B32" s="15">
        <v>1558116.32</v>
      </c>
      <c r="C32" s="15">
        <v>-299183.3</v>
      </c>
      <c r="D32" s="16">
        <f t="shared" si="1"/>
        <v>1258933.02</v>
      </c>
      <c r="E32" s="15">
        <v>760806.26</v>
      </c>
      <c r="F32" s="15">
        <v>760806.26</v>
      </c>
      <c r="G32" s="16">
        <f t="shared" si="2"/>
        <v>498126.76</v>
      </c>
    </row>
    <row r="33" spans="1:7" ht="15.75" customHeight="1" x14ac:dyDescent="0.25">
      <c r="A33" s="14" t="s">
        <v>36</v>
      </c>
      <c r="B33" s="15">
        <v>601742.1</v>
      </c>
      <c r="C33" s="15">
        <v>3500</v>
      </c>
      <c r="D33" s="16">
        <f t="shared" si="1"/>
        <v>605242.1</v>
      </c>
      <c r="E33" s="15">
        <v>377600.53</v>
      </c>
      <c r="F33" s="15">
        <v>377600.53</v>
      </c>
      <c r="G33" s="16">
        <f t="shared" si="2"/>
        <v>227641.56999999995</v>
      </c>
    </row>
    <row r="34" spans="1:7" ht="15.75" customHeight="1" x14ac:dyDescent="0.25">
      <c r="A34" s="14" t="s">
        <v>37</v>
      </c>
      <c r="B34" s="15">
        <v>17416874.149999999</v>
      </c>
      <c r="C34" s="15">
        <v>5316329.08</v>
      </c>
      <c r="D34" s="16">
        <f t="shared" si="1"/>
        <v>22733203.229999997</v>
      </c>
      <c r="E34" s="15">
        <v>12834456.460000001</v>
      </c>
      <c r="F34" s="15">
        <v>12335203.050000001</v>
      </c>
      <c r="G34" s="16">
        <f t="shared" si="2"/>
        <v>9898746.7699999958</v>
      </c>
    </row>
    <row r="35" spans="1:7" ht="15.75" customHeight="1" x14ac:dyDescent="0.25">
      <c r="A35" s="14" t="s">
        <v>38</v>
      </c>
      <c r="B35" s="15">
        <v>1101579.55</v>
      </c>
      <c r="C35" s="15">
        <v>75719.09</v>
      </c>
      <c r="D35" s="16">
        <f t="shared" si="1"/>
        <v>1177298.6400000001</v>
      </c>
      <c r="E35" s="15">
        <v>782855.26</v>
      </c>
      <c r="F35" s="15">
        <v>782855.25</v>
      </c>
      <c r="G35" s="16">
        <f t="shared" si="2"/>
        <v>394443.38000000012</v>
      </c>
    </row>
    <row r="36" spans="1:7" ht="15.75" customHeight="1" x14ac:dyDescent="0.25">
      <c r="A36" s="14" t="s">
        <v>39</v>
      </c>
      <c r="B36" s="15">
        <v>811440.25</v>
      </c>
      <c r="C36" s="15">
        <v>-4857.3100000000004</v>
      </c>
      <c r="D36" s="16">
        <f t="shared" si="1"/>
        <v>806582.94</v>
      </c>
      <c r="E36" s="15">
        <v>554633.62</v>
      </c>
      <c r="F36" s="15">
        <v>554633.62</v>
      </c>
      <c r="G36" s="16">
        <f t="shared" si="2"/>
        <v>251949.31999999995</v>
      </c>
    </row>
    <row r="37" spans="1:7" ht="15.75" customHeight="1" x14ac:dyDescent="0.25">
      <c r="A37" s="14" t="s">
        <v>40</v>
      </c>
      <c r="B37" s="15">
        <v>3542229.04</v>
      </c>
      <c r="C37" s="15">
        <v>17220030.350000001</v>
      </c>
      <c r="D37" s="16">
        <f t="shared" si="1"/>
        <v>20762259.390000001</v>
      </c>
      <c r="E37" s="15">
        <v>15179040.66</v>
      </c>
      <c r="F37" s="15">
        <v>15177050.66</v>
      </c>
      <c r="G37" s="16">
        <f t="shared" si="2"/>
        <v>5583218.7300000004</v>
      </c>
    </row>
    <row r="38" spans="1:7" ht="15.75" customHeight="1" x14ac:dyDescent="0.25">
      <c r="A38" s="14" t="s">
        <v>41</v>
      </c>
      <c r="B38" s="15">
        <v>288190.27</v>
      </c>
      <c r="C38" s="15">
        <v>2070109.32</v>
      </c>
      <c r="D38" s="16">
        <f t="shared" si="1"/>
        <v>2358299.59</v>
      </c>
      <c r="E38" s="15">
        <v>1535677.4399999999</v>
      </c>
      <c r="F38" s="15">
        <v>1535677.4399999999</v>
      </c>
      <c r="G38" s="16">
        <f t="shared" si="2"/>
        <v>822622.14999999991</v>
      </c>
    </row>
    <row r="39" spans="1:7" ht="15.75" customHeight="1" x14ac:dyDescent="0.25">
      <c r="A39" s="14" t="s">
        <v>42</v>
      </c>
      <c r="B39" s="15">
        <v>900392.93</v>
      </c>
      <c r="C39" s="15">
        <v>5630377.2199999997</v>
      </c>
      <c r="D39" s="16">
        <f t="shared" si="1"/>
        <v>6530770.1499999994</v>
      </c>
      <c r="E39" s="15">
        <v>4051197.94</v>
      </c>
      <c r="F39" s="15">
        <v>4024892.01</v>
      </c>
      <c r="G39" s="16">
        <f t="shared" si="2"/>
        <v>2479572.2099999995</v>
      </c>
    </row>
    <row r="40" spans="1:7" ht="15.75" customHeight="1" x14ac:dyDescent="0.25">
      <c r="A40" s="14" t="s">
        <v>43</v>
      </c>
      <c r="B40" s="15">
        <v>4528256.74</v>
      </c>
      <c r="C40" s="15">
        <v>480474.44</v>
      </c>
      <c r="D40" s="16">
        <f t="shared" si="1"/>
        <v>5008731.1800000006</v>
      </c>
      <c r="E40" s="15">
        <v>3201347.32</v>
      </c>
      <c r="F40" s="15">
        <v>3189631.32</v>
      </c>
      <c r="G40" s="16">
        <f t="shared" si="2"/>
        <v>1807383.8600000008</v>
      </c>
    </row>
    <row r="41" spans="1:7" ht="15.75" customHeight="1" x14ac:dyDescent="0.25">
      <c r="A41" s="14" t="s">
        <v>44</v>
      </c>
      <c r="B41" s="15">
        <v>10598872.42</v>
      </c>
      <c r="C41" s="15">
        <v>-585126.96</v>
      </c>
      <c r="D41" s="16">
        <f t="shared" si="1"/>
        <v>10013745.460000001</v>
      </c>
      <c r="E41" s="15">
        <v>7536639.54</v>
      </c>
      <c r="F41" s="15">
        <v>7536638.54</v>
      </c>
      <c r="G41" s="16">
        <f t="shared" si="2"/>
        <v>2477105.9200000009</v>
      </c>
    </row>
    <row r="42" spans="1:7" ht="15.75" customHeight="1" x14ac:dyDescent="0.25">
      <c r="A42" s="14" t="s">
        <v>45</v>
      </c>
      <c r="B42" s="15">
        <v>3758295.07</v>
      </c>
      <c r="C42" s="15">
        <v>-417153.65</v>
      </c>
      <c r="D42" s="16">
        <f t="shared" si="1"/>
        <v>3341141.42</v>
      </c>
      <c r="E42" s="15">
        <v>2033099.99</v>
      </c>
      <c r="F42" s="15">
        <v>2033099.99</v>
      </c>
      <c r="G42" s="16">
        <f t="shared" si="2"/>
        <v>1308041.43</v>
      </c>
    </row>
    <row r="43" spans="1:7" ht="15.75" customHeight="1" x14ac:dyDescent="0.25">
      <c r="A43" s="14" t="s">
        <v>46</v>
      </c>
      <c r="B43" s="15">
        <v>930138.54</v>
      </c>
      <c r="C43" s="15">
        <v>1300</v>
      </c>
      <c r="D43" s="16">
        <f t="shared" si="1"/>
        <v>931438.54</v>
      </c>
      <c r="E43" s="15">
        <v>579397.76</v>
      </c>
      <c r="F43" s="15">
        <v>579397.76</v>
      </c>
      <c r="G43" s="16">
        <f t="shared" si="2"/>
        <v>352040.78</v>
      </c>
    </row>
    <row r="44" spans="1:7" ht="15.75" customHeight="1" x14ac:dyDescent="0.25">
      <c r="A44" s="14" t="s">
        <v>47</v>
      </c>
      <c r="B44" s="15">
        <v>13753355.23</v>
      </c>
      <c r="C44" s="15">
        <v>-9991736.1199999992</v>
      </c>
      <c r="D44" s="16">
        <f t="shared" si="1"/>
        <v>3761619.1100000013</v>
      </c>
      <c r="E44" s="15">
        <v>718310.81</v>
      </c>
      <c r="F44" s="15">
        <v>718310.68</v>
      </c>
      <c r="G44" s="16">
        <f t="shared" si="2"/>
        <v>3043308.3000000012</v>
      </c>
    </row>
    <row r="45" spans="1:7" ht="15.75" customHeight="1" x14ac:dyDescent="0.25">
      <c r="A45" s="14" t="s">
        <v>48</v>
      </c>
      <c r="B45" s="15">
        <v>677475.59</v>
      </c>
      <c r="C45" s="15">
        <v>0</v>
      </c>
      <c r="D45" s="16">
        <f t="shared" si="1"/>
        <v>677475.59</v>
      </c>
      <c r="E45" s="15">
        <v>466608.03</v>
      </c>
      <c r="F45" s="15">
        <v>466608.03</v>
      </c>
      <c r="G45" s="16">
        <f t="shared" si="2"/>
        <v>210867.55999999994</v>
      </c>
    </row>
    <row r="46" spans="1:7" ht="15.75" customHeight="1" x14ac:dyDescent="0.25">
      <c r="A46" s="14" t="s">
        <v>49</v>
      </c>
      <c r="B46" s="15">
        <v>2965762.81</v>
      </c>
      <c r="C46" s="15">
        <v>141118.82999999999</v>
      </c>
      <c r="D46" s="16">
        <f t="shared" si="1"/>
        <v>3106881.64</v>
      </c>
      <c r="E46" s="15">
        <v>2097892.9900000002</v>
      </c>
      <c r="F46" s="15">
        <v>2094092.93</v>
      </c>
      <c r="G46" s="16">
        <f t="shared" si="2"/>
        <v>1008988.6499999999</v>
      </c>
    </row>
    <row r="47" spans="1:7" ht="15.75" customHeight="1" x14ac:dyDescent="0.25">
      <c r="A47" s="14" t="s">
        <v>50</v>
      </c>
      <c r="B47" s="15">
        <v>279436.40999999997</v>
      </c>
      <c r="C47" s="15">
        <v>140414.51</v>
      </c>
      <c r="D47" s="16">
        <f t="shared" si="1"/>
        <v>419850.92</v>
      </c>
      <c r="E47" s="15">
        <v>250740.29</v>
      </c>
      <c r="F47" s="15">
        <v>250740.29</v>
      </c>
      <c r="G47" s="16">
        <f t="shared" si="2"/>
        <v>169110.62999999998</v>
      </c>
    </row>
    <row r="48" spans="1:7" ht="15.75" customHeight="1" x14ac:dyDescent="0.25">
      <c r="A48" s="14" t="s">
        <v>51</v>
      </c>
      <c r="B48" s="15">
        <v>7641075.5099999998</v>
      </c>
      <c r="C48" s="15">
        <v>-882134.66</v>
      </c>
      <c r="D48" s="16">
        <f t="shared" si="1"/>
        <v>6758940.8499999996</v>
      </c>
      <c r="E48" s="15">
        <v>4171168.63</v>
      </c>
      <c r="F48" s="15">
        <v>4124232.11</v>
      </c>
      <c r="G48" s="16">
        <f t="shared" si="2"/>
        <v>2587772.2199999997</v>
      </c>
    </row>
    <row r="49" spans="1:7" ht="15.75" customHeight="1" x14ac:dyDescent="0.25">
      <c r="A49" s="14" t="s">
        <v>52</v>
      </c>
      <c r="B49" s="15">
        <v>2113363.33</v>
      </c>
      <c r="C49" s="15">
        <v>-102596.66</v>
      </c>
      <c r="D49" s="16">
        <f t="shared" si="1"/>
        <v>2010766.6700000002</v>
      </c>
      <c r="E49" s="15">
        <v>1400581.35</v>
      </c>
      <c r="F49" s="15">
        <v>1400581.26</v>
      </c>
      <c r="G49" s="16">
        <f t="shared" si="2"/>
        <v>610185.32000000007</v>
      </c>
    </row>
    <row r="50" spans="1:7" ht="15.75" customHeight="1" x14ac:dyDescent="0.25">
      <c r="A50" s="14" t="s">
        <v>53</v>
      </c>
      <c r="B50" s="15">
        <v>892366.53</v>
      </c>
      <c r="C50" s="15">
        <v>-198329.42</v>
      </c>
      <c r="D50" s="16">
        <f t="shared" si="1"/>
        <v>694037.11</v>
      </c>
      <c r="E50" s="15">
        <v>246992.83</v>
      </c>
      <c r="F50" s="15">
        <v>246992.83</v>
      </c>
      <c r="G50" s="16">
        <f t="shared" si="2"/>
        <v>447044.28</v>
      </c>
    </row>
    <row r="51" spans="1:7" ht="15.75" customHeight="1" x14ac:dyDescent="0.25">
      <c r="A51" s="14" t="s">
        <v>54</v>
      </c>
      <c r="B51" s="15">
        <v>2445322.88</v>
      </c>
      <c r="C51" s="15">
        <v>572684.06999999995</v>
      </c>
      <c r="D51" s="16">
        <f t="shared" si="1"/>
        <v>3018006.9499999997</v>
      </c>
      <c r="E51" s="15">
        <v>1825508.66</v>
      </c>
      <c r="F51" s="15">
        <v>1825508.62</v>
      </c>
      <c r="G51" s="16">
        <f t="shared" si="2"/>
        <v>1192498.2899999998</v>
      </c>
    </row>
    <row r="52" spans="1:7" ht="15.75" customHeight="1" x14ac:dyDescent="0.25">
      <c r="A52" s="14" t="s">
        <v>55</v>
      </c>
      <c r="B52" s="15">
        <v>590129.36</v>
      </c>
      <c r="C52" s="15">
        <v>-197353.04</v>
      </c>
      <c r="D52" s="16">
        <f t="shared" si="1"/>
        <v>392776.31999999995</v>
      </c>
      <c r="E52" s="15">
        <v>243152.51</v>
      </c>
      <c r="F52" s="15">
        <v>243152.51</v>
      </c>
      <c r="G52" s="16">
        <f t="shared" si="2"/>
        <v>149623.80999999994</v>
      </c>
    </row>
    <row r="53" spans="1:7" ht="15.75" customHeight="1" x14ac:dyDescent="0.25">
      <c r="A53" s="14" t="s">
        <v>56</v>
      </c>
      <c r="B53" s="15">
        <v>481407.46</v>
      </c>
      <c r="C53" s="15">
        <v>2330</v>
      </c>
      <c r="D53" s="16">
        <f t="shared" si="1"/>
        <v>483737.46</v>
      </c>
      <c r="E53" s="15">
        <v>321769.69</v>
      </c>
      <c r="F53" s="15">
        <v>321769.69</v>
      </c>
      <c r="G53" s="16">
        <f t="shared" si="2"/>
        <v>161967.77000000002</v>
      </c>
    </row>
    <row r="54" spans="1:7" ht="15.75" customHeight="1" x14ac:dyDescent="0.25">
      <c r="A54" s="14" t="s">
        <v>57</v>
      </c>
      <c r="B54" s="15">
        <v>476081.51</v>
      </c>
      <c r="C54" s="15">
        <v>-20462.3</v>
      </c>
      <c r="D54" s="16">
        <f t="shared" si="1"/>
        <v>455619.21</v>
      </c>
      <c r="E54" s="15">
        <v>292870.96000000002</v>
      </c>
      <c r="F54" s="15">
        <v>292870.96000000002</v>
      </c>
      <c r="G54" s="16">
        <f t="shared" si="2"/>
        <v>162748.25</v>
      </c>
    </row>
    <row r="55" spans="1:7" ht="15.75" customHeight="1" x14ac:dyDescent="0.25">
      <c r="A55" s="14" t="s">
        <v>58</v>
      </c>
      <c r="B55" s="15">
        <v>2793486.92</v>
      </c>
      <c r="C55" s="15">
        <v>-574476.79</v>
      </c>
      <c r="D55" s="16">
        <f t="shared" si="1"/>
        <v>2219010.13</v>
      </c>
      <c r="E55" s="15">
        <v>1046712</v>
      </c>
      <c r="F55" s="15">
        <v>1046711.98</v>
      </c>
      <c r="G55" s="16">
        <f t="shared" si="2"/>
        <v>1172298.1299999999</v>
      </c>
    </row>
    <row r="56" spans="1:7" ht="15.75" customHeight="1" x14ac:dyDescent="0.25">
      <c r="A56" s="14" t="s">
        <v>59</v>
      </c>
      <c r="B56" s="15">
        <v>1649412.07</v>
      </c>
      <c r="C56" s="15">
        <v>27170.93</v>
      </c>
      <c r="D56" s="16">
        <f t="shared" si="1"/>
        <v>1676583</v>
      </c>
      <c r="E56" s="15">
        <v>1083585.18</v>
      </c>
      <c r="F56" s="15">
        <v>1082237.18</v>
      </c>
      <c r="G56" s="16">
        <f t="shared" si="2"/>
        <v>592997.82000000007</v>
      </c>
    </row>
    <row r="57" spans="1:7" ht="15.75" customHeight="1" x14ac:dyDescent="0.25">
      <c r="A57" s="14" t="s">
        <v>60</v>
      </c>
      <c r="B57" s="15">
        <v>2473369.06</v>
      </c>
      <c r="C57" s="15">
        <v>-321610.86</v>
      </c>
      <c r="D57" s="16">
        <f t="shared" si="1"/>
        <v>2151758.2000000002</v>
      </c>
      <c r="E57" s="15">
        <v>1249605.45</v>
      </c>
      <c r="F57" s="15">
        <v>1249508.06</v>
      </c>
      <c r="G57" s="16">
        <f t="shared" si="2"/>
        <v>902152.75000000023</v>
      </c>
    </row>
    <row r="58" spans="1:7" ht="15.75" customHeight="1" x14ac:dyDescent="0.25">
      <c r="A58" s="14" t="s">
        <v>61</v>
      </c>
      <c r="B58" s="15">
        <v>1937721.34</v>
      </c>
      <c r="C58" s="15">
        <v>175980.02</v>
      </c>
      <c r="D58" s="16">
        <f t="shared" si="1"/>
        <v>2113701.36</v>
      </c>
      <c r="E58" s="15">
        <v>1406940.98</v>
      </c>
      <c r="F58" s="15">
        <v>1406940.98</v>
      </c>
      <c r="G58" s="16">
        <f t="shared" si="2"/>
        <v>706760.37999999989</v>
      </c>
    </row>
    <row r="59" spans="1:7" ht="15.75" customHeight="1" x14ac:dyDescent="0.25">
      <c r="A59" s="14" t="s">
        <v>62</v>
      </c>
      <c r="B59" s="15">
        <v>11026750</v>
      </c>
      <c r="C59" s="15">
        <v>-6723375</v>
      </c>
      <c r="D59" s="16">
        <f t="shared" si="1"/>
        <v>4303375</v>
      </c>
      <c r="E59" s="15">
        <v>830000</v>
      </c>
      <c r="F59" s="15">
        <v>830000</v>
      </c>
      <c r="G59" s="16">
        <f t="shared" si="2"/>
        <v>3473375</v>
      </c>
    </row>
    <row r="60" spans="1:7" ht="15.75" customHeight="1" x14ac:dyDescent="0.25">
      <c r="A60" s="14" t="s">
        <v>63</v>
      </c>
      <c r="B60" s="15">
        <v>0</v>
      </c>
      <c r="C60" s="15">
        <v>0</v>
      </c>
      <c r="D60" s="16">
        <f t="shared" si="1"/>
        <v>0</v>
      </c>
      <c r="E60" s="15">
        <v>5819.92</v>
      </c>
      <c r="F60" s="15">
        <v>5819.92</v>
      </c>
      <c r="G60" s="16">
        <f t="shared" si="2"/>
        <v>-5819.92</v>
      </c>
    </row>
    <row r="61" spans="1:7" ht="15.75" customHeight="1" x14ac:dyDescent="0.25">
      <c r="A61" s="17" t="s">
        <v>64</v>
      </c>
      <c r="B61" s="18"/>
      <c r="C61" s="18"/>
      <c r="D61" s="18"/>
      <c r="E61" s="18"/>
      <c r="F61" s="18"/>
      <c r="G61" s="18"/>
    </row>
    <row r="62" spans="1:7" ht="15.75" customHeight="1" x14ac:dyDescent="0.25">
      <c r="A62" s="19" t="s">
        <v>65</v>
      </c>
      <c r="B62" s="20">
        <f>SUM(B63:B77)</f>
        <v>133855732.42</v>
      </c>
      <c r="C62" s="20">
        <f t="shared" ref="C62:G62" si="3">SUM(C63:C77)</f>
        <v>43988641.829999998</v>
      </c>
      <c r="D62" s="20">
        <f t="shared" si="3"/>
        <v>177844374.25</v>
      </c>
      <c r="E62" s="20">
        <f t="shared" si="3"/>
        <v>104993146.39999999</v>
      </c>
      <c r="F62" s="20">
        <f t="shared" si="3"/>
        <v>100157930.78999999</v>
      </c>
      <c r="G62" s="20">
        <f t="shared" si="3"/>
        <v>72851227.850000009</v>
      </c>
    </row>
    <row r="63" spans="1:7" ht="15.75" customHeight="1" x14ac:dyDescent="0.25">
      <c r="A63" s="14" t="s">
        <v>23</v>
      </c>
      <c r="B63" s="15">
        <v>0</v>
      </c>
      <c r="C63" s="15">
        <v>150000</v>
      </c>
      <c r="D63" s="16">
        <f t="shared" ref="D63:D77" si="4">B63+C63</f>
        <v>150000</v>
      </c>
      <c r="E63" s="15">
        <v>0</v>
      </c>
      <c r="F63" s="15">
        <v>0</v>
      </c>
      <c r="G63" s="16">
        <f t="shared" ref="G63:G77" si="5">D63-E63</f>
        <v>150000</v>
      </c>
    </row>
    <row r="64" spans="1:7" x14ac:dyDescent="0.25">
      <c r="A64" s="14" t="s">
        <v>25</v>
      </c>
      <c r="B64" s="15">
        <v>0</v>
      </c>
      <c r="C64" s="15">
        <v>100000</v>
      </c>
      <c r="D64" s="16">
        <f t="shared" si="4"/>
        <v>100000</v>
      </c>
      <c r="E64" s="15">
        <v>100000</v>
      </c>
      <c r="F64" s="15">
        <v>100000</v>
      </c>
      <c r="G64" s="16">
        <f t="shared" si="5"/>
        <v>0</v>
      </c>
    </row>
    <row r="65" spans="1:7" x14ac:dyDescent="0.25">
      <c r="A65" s="14" t="s">
        <v>31</v>
      </c>
      <c r="B65" s="15">
        <v>0</v>
      </c>
      <c r="C65" s="15">
        <v>2200000</v>
      </c>
      <c r="D65" s="16">
        <f t="shared" si="4"/>
        <v>2200000</v>
      </c>
      <c r="E65" s="15">
        <v>1931151</v>
      </c>
      <c r="F65" s="15">
        <v>1931151</v>
      </c>
      <c r="G65" s="16">
        <f t="shared" si="5"/>
        <v>268849</v>
      </c>
    </row>
    <row r="66" spans="1:7" x14ac:dyDescent="0.25">
      <c r="A66" s="14" t="s">
        <v>37</v>
      </c>
      <c r="B66" s="15">
        <v>78650618.719999999</v>
      </c>
      <c r="C66" s="15">
        <v>23707899.84</v>
      </c>
      <c r="D66" s="16">
        <f t="shared" si="4"/>
        <v>102358518.56</v>
      </c>
      <c r="E66" s="15">
        <v>49390691.32</v>
      </c>
      <c r="F66" s="15">
        <v>47626941.32</v>
      </c>
      <c r="G66" s="16">
        <f t="shared" si="5"/>
        <v>52967827.240000002</v>
      </c>
    </row>
    <row r="67" spans="1:7" x14ac:dyDescent="0.25">
      <c r="A67" s="14" t="s">
        <v>40</v>
      </c>
      <c r="B67" s="15">
        <v>25903437.800000001</v>
      </c>
      <c r="C67" s="15">
        <v>-12912507.58</v>
      </c>
      <c r="D67" s="16">
        <f t="shared" si="4"/>
        <v>12990930.220000001</v>
      </c>
      <c r="E67" s="15">
        <v>6457323.3700000001</v>
      </c>
      <c r="F67" s="15">
        <v>6457323.3700000001</v>
      </c>
      <c r="G67" s="16">
        <f t="shared" si="5"/>
        <v>6533606.8500000006</v>
      </c>
    </row>
    <row r="68" spans="1:7" x14ac:dyDescent="0.25">
      <c r="A68" s="14" t="s">
        <v>41</v>
      </c>
      <c r="B68" s="15">
        <v>1385054.03</v>
      </c>
      <c r="C68" s="15">
        <v>-1335054.03</v>
      </c>
      <c r="D68" s="16">
        <f t="shared" si="4"/>
        <v>50000</v>
      </c>
      <c r="E68" s="15">
        <v>0</v>
      </c>
      <c r="F68" s="15">
        <v>0</v>
      </c>
      <c r="G68" s="16">
        <f t="shared" si="5"/>
        <v>50000</v>
      </c>
    </row>
    <row r="69" spans="1:7" x14ac:dyDescent="0.25">
      <c r="A69" s="14" t="s">
        <v>42</v>
      </c>
      <c r="B69" s="15">
        <v>4752782.09</v>
      </c>
      <c r="C69" s="15">
        <v>-3442997.07</v>
      </c>
      <c r="D69" s="16">
        <f t="shared" si="4"/>
        <v>1309785.02</v>
      </c>
      <c r="E69" s="15">
        <v>1136793.78</v>
      </c>
      <c r="F69" s="15">
        <v>1136793.78</v>
      </c>
      <c r="G69" s="16">
        <f t="shared" si="5"/>
        <v>172991.24</v>
      </c>
    </row>
    <row r="70" spans="1:7" x14ac:dyDescent="0.25">
      <c r="A70" s="14" t="s">
        <v>47</v>
      </c>
      <c r="B70" s="15">
        <v>11350000</v>
      </c>
      <c r="C70" s="15">
        <v>10669184.76</v>
      </c>
      <c r="D70" s="16">
        <f t="shared" si="4"/>
        <v>22019184.759999998</v>
      </c>
      <c r="E70" s="15">
        <v>19743176.940000001</v>
      </c>
      <c r="F70" s="15">
        <v>16671711.33</v>
      </c>
      <c r="G70" s="16">
        <f t="shared" si="5"/>
        <v>2276007.8199999966</v>
      </c>
    </row>
    <row r="71" spans="1:7" x14ac:dyDescent="0.25">
      <c r="A71" s="14" t="s">
        <v>49</v>
      </c>
      <c r="B71" s="15">
        <v>0</v>
      </c>
      <c r="C71" s="15">
        <v>5042944.16</v>
      </c>
      <c r="D71" s="16">
        <f t="shared" si="4"/>
        <v>5042944.16</v>
      </c>
      <c r="E71" s="15">
        <v>2742944.16</v>
      </c>
      <c r="F71" s="15">
        <v>2742944.16</v>
      </c>
      <c r="G71" s="16">
        <f t="shared" si="5"/>
        <v>2300000</v>
      </c>
    </row>
    <row r="72" spans="1:7" x14ac:dyDescent="0.25">
      <c r="A72" s="14" t="s">
        <v>51</v>
      </c>
      <c r="B72" s="15">
        <v>11500000</v>
      </c>
      <c r="C72" s="15">
        <v>1200000</v>
      </c>
      <c r="D72" s="16">
        <f t="shared" si="4"/>
        <v>12700000</v>
      </c>
      <c r="E72" s="15">
        <v>10440165</v>
      </c>
      <c r="F72" s="15">
        <v>10440165</v>
      </c>
      <c r="G72" s="16">
        <f t="shared" si="5"/>
        <v>2259835</v>
      </c>
    </row>
    <row r="73" spans="1:7" x14ac:dyDescent="0.25">
      <c r="A73" s="14" t="s">
        <v>52</v>
      </c>
      <c r="B73" s="15">
        <v>0</v>
      </c>
      <c r="C73" s="15">
        <v>10500000</v>
      </c>
      <c r="D73" s="16">
        <f t="shared" si="4"/>
        <v>10500000</v>
      </c>
      <c r="E73" s="15">
        <v>5412804.1600000001</v>
      </c>
      <c r="F73" s="15">
        <v>5412804.1600000001</v>
      </c>
      <c r="G73" s="16">
        <f t="shared" si="5"/>
        <v>5087195.84</v>
      </c>
    </row>
    <row r="74" spans="1:7" x14ac:dyDescent="0.25">
      <c r="A74" s="14" t="s">
        <v>54</v>
      </c>
      <c r="B74" s="15">
        <v>0</v>
      </c>
      <c r="C74" s="15">
        <v>1385796.75</v>
      </c>
      <c r="D74" s="16">
        <f t="shared" si="4"/>
        <v>1385796.75</v>
      </c>
      <c r="E74" s="15">
        <v>781034.7</v>
      </c>
      <c r="F74" s="15">
        <v>781034.7</v>
      </c>
      <c r="G74" s="16">
        <f t="shared" si="5"/>
        <v>604762.05000000005</v>
      </c>
    </row>
    <row r="75" spans="1:7" x14ac:dyDescent="0.25">
      <c r="A75" s="14" t="s">
        <v>60</v>
      </c>
      <c r="B75" s="15">
        <v>313839.78000000003</v>
      </c>
      <c r="C75" s="15">
        <v>0</v>
      </c>
      <c r="D75" s="16">
        <f t="shared" si="4"/>
        <v>313839.78000000003</v>
      </c>
      <c r="E75" s="15">
        <v>133686.97</v>
      </c>
      <c r="F75" s="15">
        <v>133686.97</v>
      </c>
      <c r="G75" s="16">
        <f t="shared" si="5"/>
        <v>180152.81000000003</v>
      </c>
    </row>
    <row r="76" spans="1:7" x14ac:dyDescent="0.25">
      <c r="A76" s="14" t="s">
        <v>62</v>
      </c>
      <c r="B76" s="15">
        <v>0</v>
      </c>
      <c r="C76" s="15">
        <v>6723375</v>
      </c>
      <c r="D76" s="16">
        <f t="shared" si="4"/>
        <v>6723375</v>
      </c>
      <c r="E76" s="15">
        <v>6723375</v>
      </c>
      <c r="F76" s="15">
        <v>6723375</v>
      </c>
      <c r="G76" s="16">
        <f t="shared" si="5"/>
        <v>0</v>
      </c>
    </row>
    <row r="77" spans="1:7" x14ac:dyDescent="0.25">
      <c r="A77" s="17" t="s">
        <v>64</v>
      </c>
      <c r="B77" s="18"/>
      <c r="C77" s="18"/>
      <c r="D77" s="16">
        <f t="shared" si="4"/>
        <v>0</v>
      </c>
      <c r="E77" s="16"/>
      <c r="F77" s="16"/>
      <c r="G77" s="16">
        <f t="shared" si="5"/>
        <v>0</v>
      </c>
    </row>
    <row r="78" spans="1:7" x14ac:dyDescent="0.25">
      <c r="A78" s="19" t="s">
        <v>66</v>
      </c>
      <c r="B78" s="20">
        <f>B9+B62</f>
        <v>313410865.52999997</v>
      </c>
      <c r="C78" s="20">
        <f t="shared" ref="C78:F78" si="6">C9+C62</f>
        <v>68134724.329999998</v>
      </c>
      <c r="D78" s="20">
        <f>B78+C78</f>
        <v>381545589.85999995</v>
      </c>
      <c r="E78" s="20">
        <f t="shared" si="6"/>
        <v>241871994.85999995</v>
      </c>
      <c r="F78" s="20">
        <f t="shared" si="6"/>
        <v>236152932.22000003</v>
      </c>
      <c r="G78" s="20">
        <f>D78-E78</f>
        <v>139673595</v>
      </c>
    </row>
    <row r="79" spans="1:7" x14ac:dyDescent="0.25">
      <c r="A79" s="21"/>
      <c r="B79" s="21"/>
      <c r="C79" s="21"/>
      <c r="D79" s="21"/>
      <c r="E79" s="21"/>
      <c r="F79" s="21"/>
      <c r="G79" s="21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72:G73 B9:G63">
      <formula1>-1.79769313486231E+100</formula1>
      <formula2>1.79769313486231E+100</formula2>
    </dataValidation>
  </dataValidations>
  <pageMargins left="0.7" right="0.7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2023-11-16T02:52:02Z</dcterms:modified>
</cp:coreProperties>
</file>